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lockStructure="1"/>
  <bookViews>
    <workbookView windowWidth="28800" windowHeight="12540" activeTab="2"/>
  </bookViews>
  <sheets>
    <sheet name="农业开发区" sheetId="1" r:id="rId1"/>
    <sheet name="润牧源" sheetId="2" r:id="rId2"/>
    <sheet name="小拐村" sheetId="3" r:id="rId3"/>
  </sheets>
  <calcPr calcId="144525"/>
</workbook>
</file>

<file path=xl/sharedStrings.xml><?xml version="1.0" encoding="utf-8"?>
<sst xmlns="http://schemas.openxmlformats.org/spreadsheetml/2006/main" count="86" uniqueCount="65">
  <si>
    <r>
      <rPr>
        <b/>
        <sz val="22"/>
        <rFont val="Times New Roman"/>
        <charset val="134"/>
      </rPr>
      <t>2024</t>
    </r>
    <r>
      <rPr>
        <b/>
        <sz val="22"/>
        <rFont val="等线"/>
        <charset val="134"/>
      </rPr>
      <t>年克拉玛依区棉花目标价格农业生产经营单位籽棉交售量及兑现补贴资金公示表</t>
    </r>
  </si>
  <si>
    <r>
      <rPr>
        <sz val="14"/>
        <rFont val="等线"/>
        <charset val="134"/>
      </rPr>
      <t>公示主管单位</t>
    </r>
    <r>
      <rPr>
        <sz val="14"/>
        <rFont val="Times New Roman"/>
        <charset val="134"/>
      </rPr>
      <t>:</t>
    </r>
    <r>
      <rPr>
        <sz val="14"/>
        <rFont val="等线"/>
        <charset val="134"/>
      </rPr>
      <t>区财政局</t>
    </r>
  </si>
  <si>
    <r>
      <rPr>
        <b/>
        <sz val="11"/>
        <color indexed="8"/>
        <rFont val="宋体"/>
        <charset val="134"/>
      </rPr>
      <t>序号</t>
    </r>
  </si>
  <si>
    <r>
      <rPr>
        <b/>
        <sz val="11"/>
        <color indexed="8"/>
        <rFont val="宋体"/>
        <charset val="134"/>
      </rPr>
      <t>单位名称（个人姓名）</t>
    </r>
  </si>
  <si>
    <t>机构代码证号
（身份证号）</t>
  </si>
  <si>
    <r>
      <rPr>
        <b/>
        <sz val="11"/>
        <color indexed="8"/>
        <rFont val="宋体"/>
        <charset val="134"/>
      </rPr>
      <t>银行卡号</t>
    </r>
  </si>
  <si>
    <r>
      <rPr>
        <b/>
        <sz val="11"/>
        <color indexed="8"/>
        <rFont val="宋体"/>
        <charset val="134"/>
      </rPr>
      <t>种植地点</t>
    </r>
  </si>
  <si>
    <r>
      <rPr>
        <b/>
        <sz val="11"/>
        <color indexed="8"/>
        <rFont val="宋体"/>
        <charset val="134"/>
      </rPr>
      <t>本次拟发放补贴金额合计（元）</t>
    </r>
  </si>
  <si>
    <t>特种棉</t>
  </si>
  <si>
    <r>
      <rPr>
        <b/>
        <sz val="11"/>
        <color indexed="8"/>
        <rFont val="宋体"/>
        <charset val="134"/>
      </rPr>
      <t>种植面积（亩）</t>
    </r>
  </si>
  <si>
    <r>
      <rPr>
        <b/>
        <sz val="11"/>
        <color rgb="FF000000"/>
        <rFont val="Times New Roman"/>
        <charset val="134"/>
      </rPr>
      <t>2024</t>
    </r>
    <r>
      <rPr>
        <b/>
        <sz val="11"/>
        <color rgb="FF000000"/>
        <rFont val="宋体"/>
        <charset val="134"/>
      </rPr>
      <t>年籽棉单产（公斤</t>
    </r>
    <r>
      <rPr>
        <b/>
        <sz val="11"/>
        <color rgb="FF000000"/>
        <rFont val="Times New Roman"/>
        <charset val="134"/>
      </rPr>
      <t>/</t>
    </r>
    <r>
      <rPr>
        <b/>
        <sz val="11"/>
        <color rgb="FF000000"/>
        <rFont val="宋体"/>
        <charset val="134"/>
      </rPr>
      <t>亩）</t>
    </r>
  </si>
  <si>
    <r>
      <rPr>
        <b/>
        <sz val="11"/>
        <color indexed="8"/>
        <rFont val="宋体"/>
        <charset val="134"/>
      </rPr>
      <t>上交发票合计交售量（公斤）</t>
    </r>
  </si>
  <si>
    <r>
      <rPr>
        <b/>
        <sz val="11"/>
        <color indexed="8"/>
        <rFont val="宋体"/>
        <charset val="134"/>
      </rPr>
      <t>予以补贴交售量（公斤）</t>
    </r>
  </si>
  <si>
    <r>
      <rPr>
        <b/>
        <sz val="11"/>
        <color indexed="8"/>
        <rFont val="宋体"/>
        <charset val="134"/>
      </rPr>
      <t>补贴标准（元</t>
    </r>
    <r>
      <rPr>
        <b/>
        <sz val="11"/>
        <color indexed="8"/>
        <rFont val="Times New Roman"/>
        <charset val="134"/>
      </rPr>
      <t>/</t>
    </r>
    <r>
      <rPr>
        <b/>
        <sz val="11"/>
        <color indexed="8"/>
        <rFont val="宋体"/>
        <charset val="134"/>
      </rPr>
      <t>公斤）</t>
    </r>
  </si>
  <si>
    <r>
      <rPr>
        <b/>
        <sz val="11"/>
        <color indexed="8"/>
        <rFont val="宋体"/>
        <charset val="134"/>
      </rPr>
      <t>补贴金额小计（元）</t>
    </r>
  </si>
  <si>
    <t>代鸿贤</t>
  </si>
  <si>
    <t>654223******150057</t>
  </si>
  <si>
    <t>621785******6359863</t>
  </si>
  <si>
    <t>农业开发区</t>
  </si>
  <si>
    <t>贾建江</t>
  </si>
  <si>
    <t>652325******131018</t>
  </si>
  <si>
    <t>621287******1411</t>
  </si>
  <si>
    <t>潘多胜</t>
  </si>
  <si>
    <t>652524******261514</t>
  </si>
  <si>
    <t>621287******4557</t>
  </si>
  <si>
    <t>王小军</t>
  </si>
  <si>
    <t>652524******250030</t>
  </si>
  <si>
    <t>622700******0510478</t>
  </si>
  <si>
    <t>合计</t>
  </si>
  <si>
    <t>2024年棉花目标价格改革基本农户特种棉交售量及兑现补贴资金公示表</t>
  </si>
  <si>
    <t>克拉玛依润牧源牧业有限公司</t>
  </si>
  <si>
    <t>序号</t>
  </si>
  <si>
    <t>户主姓名</t>
  </si>
  <si>
    <t>身份证号</t>
  </si>
  <si>
    <t>银行卡号</t>
  </si>
  <si>
    <t>棉花种植地点（乡镇村组）</t>
  </si>
  <si>
    <t>本次拟发放补贴金额合计（元）</t>
  </si>
  <si>
    <t>享受棉花补贴总交售量</t>
  </si>
  <si>
    <t>种植面积（亩）</t>
  </si>
  <si>
    <t>特种棉补贴</t>
  </si>
  <si>
    <t>备注</t>
  </si>
  <si>
    <t>面积（亩）</t>
  </si>
  <si>
    <t>交售量（公斤）</t>
  </si>
  <si>
    <r>
      <rPr>
        <b/>
        <sz val="10"/>
        <color indexed="8"/>
        <rFont val="宋体"/>
        <charset val="134"/>
      </rPr>
      <t>补贴标准</t>
    </r>
    <r>
      <rPr>
        <sz val="12"/>
        <color theme="1"/>
        <rFont val="宋体"/>
        <charset val="134"/>
        <scheme val="minor"/>
      </rPr>
      <t xml:space="preserve">
</t>
    </r>
    <r>
      <rPr>
        <b/>
        <sz val="10"/>
        <color indexed="8"/>
        <rFont val="宋体"/>
        <charset val="134"/>
      </rPr>
      <t>（元/公斤）</t>
    </r>
  </si>
  <si>
    <t>补贴金额（元）</t>
  </si>
  <si>
    <t>1</t>
  </si>
  <si>
    <t>龚剑</t>
  </si>
  <si>
    <t>659001******234415</t>
  </si>
  <si>
    <t>621635******1258214</t>
  </si>
  <si>
    <t>克拉玛依区市</t>
  </si>
  <si>
    <t>2</t>
  </si>
  <si>
    <t>付炳新</t>
  </si>
  <si>
    <t>650300******263635</t>
  </si>
  <si>
    <t>622208******0632750</t>
  </si>
  <si>
    <t>3</t>
  </si>
  <si>
    <t>刘涛</t>
  </si>
  <si>
    <t>654001******144132</t>
  </si>
  <si>
    <t>623052******4301876</t>
  </si>
  <si>
    <t>2024年棉花目标价格改革基本农户籽棉交售量及兑现补贴资金公示表</t>
  </si>
  <si>
    <t>小拐村</t>
  </si>
  <si>
    <t>享受棉花补贴总交售量（公斤）</t>
  </si>
  <si>
    <r>
      <rPr>
        <b/>
        <sz val="10"/>
        <color rgb="FF000000"/>
        <rFont val="宋体"/>
        <charset val="134"/>
        <scheme val="minor"/>
      </rPr>
      <t>补贴标准</t>
    </r>
    <r>
      <rPr>
        <b/>
        <sz val="10"/>
        <color rgb="FF000000"/>
        <rFont val="宋体"/>
        <charset val="134"/>
        <scheme val="minor"/>
      </rPr>
      <t xml:space="preserve">
</t>
    </r>
    <r>
      <rPr>
        <b/>
        <sz val="10"/>
        <color rgb="FF000000"/>
        <rFont val="宋体"/>
        <charset val="134"/>
        <scheme val="minor"/>
      </rPr>
      <t>（元/公斤）</t>
    </r>
  </si>
  <si>
    <t>杜威力</t>
  </si>
  <si>
    <t>412323******262053</t>
  </si>
  <si>
    <t>621635******1249212</t>
  </si>
</sst>
</file>

<file path=xl/styles.xml><?xml version="1.0" encoding="utf-8"?>
<styleSheet xmlns="http://schemas.openxmlformats.org/spreadsheetml/2006/main">
  <numFmts count="10">
    <numFmt numFmtId="176" formatCode="0.0_);[Red]\(0.0\)"/>
    <numFmt numFmtId="42" formatCode="_ &quot;￥&quot;* #,##0_ ;_ &quot;￥&quot;* \-#,##0_ ;_ &quot;￥&quot;* &quot;-&quot;_ ;_ @_ "/>
    <numFmt numFmtId="44" formatCode="_ &quot;￥&quot;* #,##0.00_ ;_ &quot;￥&quot;* \-#,##0.00_ ;_ &quot;￥&quot;* &quot;-&quot;??_ ;_ @_ "/>
    <numFmt numFmtId="177" formatCode="0.00_ "/>
    <numFmt numFmtId="41" formatCode="_ * #,##0_ ;_ * \-#,##0_ ;_ * &quot;-&quot;_ ;_ @_ "/>
    <numFmt numFmtId="43" formatCode="_ * #,##0.00_ ;_ * \-#,##0.00_ ;_ * &quot;-&quot;??_ ;_ @_ "/>
    <numFmt numFmtId="178" formatCode="0.0_ "/>
    <numFmt numFmtId="179" formatCode="0.00_);[Red]\(0.00\)"/>
    <numFmt numFmtId="180" formatCode="0_);[Red]\(0\)"/>
    <numFmt numFmtId="181" formatCode="0.000_ "/>
  </numFmts>
  <fonts count="51">
    <font>
      <sz val="11"/>
      <color theme="1"/>
      <name val="宋体"/>
      <charset val="134"/>
      <scheme val="minor"/>
    </font>
    <font>
      <sz val="18"/>
      <color rgb="FF000000"/>
      <name val="方正小标宋简体"/>
      <charset val="134"/>
    </font>
    <font>
      <sz val="18"/>
      <color rgb="FF000000"/>
      <name val="方正小标宋简体"/>
      <charset val="134"/>
    </font>
    <font>
      <sz val="14"/>
      <color rgb="FF000000"/>
      <name val="宋体"/>
      <charset val="134"/>
      <scheme val="minor"/>
    </font>
    <font>
      <sz val="16"/>
      <color rgb="FF000000"/>
      <name val="宋体"/>
      <charset val="134"/>
      <scheme val="minor"/>
    </font>
    <font>
      <b/>
      <sz val="10"/>
      <color rgb="FF000000"/>
      <name val="宋体"/>
      <charset val="134"/>
      <scheme val="minor"/>
    </font>
    <font>
      <sz val="11"/>
      <name val="宋体"/>
      <charset val="134"/>
    </font>
    <font>
      <sz val="11"/>
      <color indexed="8"/>
      <name val="宋体"/>
      <charset val="134"/>
    </font>
    <font>
      <sz val="12"/>
      <color indexed="8"/>
      <name val="Times New Roman"/>
      <charset val="134"/>
    </font>
    <font>
      <sz val="11"/>
      <color rgb="FF000000"/>
      <name val="宋体"/>
      <charset val="134"/>
    </font>
    <font>
      <sz val="12"/>
      <color rgb="FF000000"/>
      <name val="宋体"/>
      <charset val="134"/>
    </font>
    <font>
      <sz val="18"/>
      <color indexed="8"/>
      <name val="方正小标宋简体"/>
      <charset val="134"/>
    </font>
    <font>
      <sz val="14"/>
      <color indexed="8"/>
      <name val="宋体"/>
      <charset val="134"/>
    </font>
    <font>
      <sz val="16"/>
      <color indexed="8"/>
      <name val="宋体"/>
      <charset val="134"/>
    </font>
    <font>
      <b/>
      <sz val="10"/>
      <color indexed="8"/>
      <name val="宋体"/>
      <charset val="134"/>
    </font>
    <font>
      <sz val="11"/>
      <color indexed="8"/>
      <name val="等线"/>
      <charset val="134"/>
    </font>
    <font>
      <sz val="11"/>
      <color theme="1"/>
      <name val="宋体"/>
      <charset val="134"/>
    </font>
    <font>
      <b/>
      <sz val="22"/>
      <name val="Times New Roman"/>
      <charset val="134"/>
    </font>
    <font>
      <sz val="14"/>
      <name val="等线"/>
      <charset val="134"/>
    </font>
    <font>
      <b/>
      <sz val="14"/>
      <name val="Times New Roman"/>
      <charset val="134"/>
    </font>
    <font>
      <b/>
      <sz val="11"/>
      <name val="Times New Roman"/>
      <charset val="134"/>
    </font>
    <font>
      <sz val="14"/>
      <name val="Times New Roman"/>
      <charset val="134"/>
    </font>
    <font>
      <b/>
      <sz val="11"/>
      <color indexed="8"/>
      <name val="宋体"/>
      <charset val="134"/>
    </font>
    <font>
      <b/>
      <sz val="11"/>
      <color indexed="8"/>
      <name val="Times New Roman"/>
      <charset val="134"/>
    </font>
    <font>
      <b/>
      <sz val="11"/>
      <color rgb="FF000000"/>
      <name val="Times New Roman"/>
      <charset val="134"/>
    </font>
    <font>
      <sz val="12"/>
      <color indexed="8"/>
      <name val="宋体"/>
      <charset val="0"/>
    </font>
    <font>
      <sz val="12"/>
      <name val="宋体"/>
      <charset val="134"/>
    </font>
    <font>
      <sz val="12"/>
      <name val="Times New Roman"/>
      <charset val="134"/>
    </font>
    <font>
      <sz val="12"/>
      <color theme="1"/>
      <name val="宋体"/>
      <charset val="134"/>
      <scheme val="minor"/>
    </font>
    <font>
      <sz val="12"/>
      <name val="Times New Roman"/>
      <charset val="0"/>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b/>
      <sz val="22"/>
      <name val="等线"/>
      <charset val="134"/>
    </font>
    <font>
      <b/>
      <sz val="11"/>
      <color rgb="FF00000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s>
  <borders count="2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bottom style="thin">
        <color rgb="FF000000"/>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32" fillId="11" borderId="0" applyNumberFormat="0" applyBorder="0" applyAlignment="0" applyProtection="0">
      <alignment vertical="center"/>
    </xf>
    <xf numFmtId="0" fontId="35"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43" fontId="0" fillId="0" borderId="0" applyFont="0" applyFill="0" applyBorder="0" applyAlignment="0" applyProtection="0">
      <alignment vertical="center"/>
    </xf>
    <xf numFmtId="0" fontId="30" fillId="16"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0" fillId="4" borderId="12" applyNumberFormat="0" applyFont="0" applyAlignment="0" applyProtection="0">
      <alignment vertical="center"/>
    </xf>
    <xf numFmtId="0" fontId="30" fillId="18" borderId="0" applyNumberFormat="0" applyBorder="0" applyAlignment="0" applyProtection="0">
      <alignment vertical="center"/>
    </xf>
    <xf numFmtId="0" fontId="38"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4" fillId="0" borderId="16" applyNumberFormat="0" applyFill="0" applyAlignment="0" applyProtection="0">
      <alignment vertical="center"/>
    </xf>
    <xf numFmtId="0" fontId="45" fillId="0" borderId="16" applyNumberFormat="0" applyFill="0" applyAlignment="0" applyProtection="0">
      <alignment vertical="center"/>
    </xf>
    <xf numFmtId="0" fontId="30" fillId="10" borderId="0" applyNumberFormat="0" applyBorder="0" applyAlignment="0" applyProtection="0">
      <alignment vertical="center"/>
    </xf>
    <xf numFmtId="0" fontId="38" fillId="0" borderId="17" applyNumberFormat="0" applyFill="0" applyAlignment="0" applyProtection="0">
      <alignment vertical="center"/>
    </xf>
    <xf numFmtId="0" fontId="30" fillId="13" borderId="0" applyNumberFormat="0" applyBorder="0" applyAlignment="0" applyProtection="0">
      <alignment vertical="center"/>
    </xf>
    <xf numFmtId="0" fontId="31" fillId="6" borderId="13" applyNumberFormat="0" applyAlignment="0" applyProtection="0">
      <alignment vertical="center"/>
    </xf>
    <xf numFmtId="0" fontId="47" fillId="6" borderId="14" applyNumberFormat="0" applyAlignment="0" applyProtection="0">
      <alignment vertical="center"/>
    </xf>
    <xf numFmtId="0" fontId="48" fillId="29" borderId="19" applyNumberFormat="0" applyAlignment="0" applyProtection="0">
      <alignment vertical="center"/>
    </xf>
    <xf numFmtId="0" fontId="32" fillId="30" borderId="0" applyNumberFormat="0" applyBorder="0" applyAlignment="0" applyProtection="0">
      <alignment vertical="center"/>
    </xf>
    <xf numFmtId="0" fontId="30" fillId="5" borderId="0" applyNumberFormat="0" applyBorder="0" applyAlignment="0" applyProtection="0">
      <alignment vertical="center"/>
    </xf>
    <xf numFmtId="0" fontId="42" fillId="0" borderId="15" applyNumberFormat="0" applyFill="0" applyAlignment="0" applyProtection="0">
      <alignment vertical="center"/>
    </xf>
    <xf numFmtId="0" fontId="46" fillId="0" borderId="18" applyNumberFormat="0" applyFill="0" applyAlignment="0" applyProtection="0">
      <alignment vertical="center"/>
    </xf>
    <xf numFmtId="0" fontId="34" fillId="9" borderId="0" applyNumberFormat="0" applyBorder="0" applyAlignment="0" applyProtection="0">
      <alignment vertical="center"/>
    </xf>
    <xf numFmtId="0" fontId="26" fillId="0" borderId="0"/>
    <xf numFmtId="0" fontId="37" fillId="15" borderId="0" applyNumberFormat="0" applyBorder="0" applyAlignment="0" applyProtection="0">
      <alignment vertical="center"/>
    </xf>
    <xf numFmtId="0" fontId="32" fillId="20" borderId="0" applyNumberFormat="0" applyBorder="0" applyAlignment="0" applyProtection="0">
      <alignment vertical="center"/>
    </xf>
    <xf numFmtId="0" fontId="30" fillId="28" borderId="0" applyNumberFormat="0" applyBorder="0" applyAlignment="0" applyProtection="0">
      <alignment vertical="center"/>
    </xf>
    <xf numFmtId="0" fontId="32" fillId="23" borderId="0" applyNumberFormat="0" applyBorder="0" applyAlignment="0" applyProtection="0">
      <alignment vertical="center"/>
    </xf>
    <xf numFmtId="0" fontId="32" fillId="14" borderId="0" applyNumberFormat="0" applyBorder="0" applyAlignment="0" applyProtection="0">
      <alignment vertical="center"/>
    </xf>
    <xf numFmtId="0" fontId="32" fillId="25" borderId="0" applyNumberFormat="0" applyBorder="0" applyAlignment="0" applyProtection="0">
      <alignment vertical="center"/>
    </xf>
    <xf numFmtId="0" fontId="32" fillId="27" borderId="0" applyNumberFormat="0" applyBorder="0" applyAlignment="0" applyProtection="0">
      <alignment vertical="center"/>
    </xf>
    <xf numFmtId="0" fontId="30" fillId="24" borderId="0" applyNumberFormat="0" applyBorder="0" applyAlignment="0" applyProtection="0">
      <alignment vertical="center"/>
    </xf>
    <xf numFmtId="0" fontId="30" fillId="26" borderId="0" applyNumberFormat="0" applyBorder="0" applyAlignment="0" applyProtection="0">
      <alignment vertical="center"/>
    </xf>
    <xf numFmtId="0" fontId="32" fillId="22" borderId="0" applyNumberFormat="0" applyBorder="0" applyAlignment="0" applyProtection="0">
      <alignment vertical="center"/>
    </xf>
    <xf numFmtId="0" fontId="32" fillId="32" borderId="0" applyNumberFormat="0" applyBorder="0" applyAlignment="0" applyProtection="0">
      <alignment vertical="center"/>
    </xf>
    <xf numFmtId="0" fontId="30" fillId="33" borderId="0" applyNumberFormat="0" applyBorder="0" applyAlignment="0" applyProtection="0">
      <alignment vertical="center"/>
    </xf>
    <xf numFmtId="0" fontId="32" fillId="21" borderId="0" applyNumberFormat="0" applyBorder="0" applyAlignment="0" applyProtection="0">
      <alignment vertical="center"/>
    </xf>
    <xf numFmtId="0" fontId="30" fillId="17" borderId="0" applyNumberFormat="0" applyBorder="0" applyAlignment="0" applyProtection="0">
      <alignment vertical="center"/>
    </xf>
    <xf numFmtId="0" fontId="30" fillId="31" borderId="0" applyNumberFormat="0" applyBorder="0" applyAlignment="0" applyProtection="0">
      <alignment vertical="center"/>
    </xf>
    <xf numFmtId="0" fontId="32" fillId="34" borderId="0" applyNumberFormat="0" applyBorder="0" applyAlignment="0" applyProtection="0">
      <alignment vertical="center"/>
    </xf>
    <xf numFmtId="0" fontId="30" fillId="19" borderId="0" applyNumberFormat="0" applyBorder="0" applyAlignment="0" applyProtection="0">
      <alignment vertical="center"/>
    </xf>
  </cellStyleXfs>
  <cellXfs count="91">
    <xf numFmtId="0" fontId="0" fillId="0" borderId="0" xfId="0">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178" fontId="4" fillId="0" borderId="1" xfId="0" applyNumberFormat="1" applyFont="1" applyFill="1" applyBorder="1" applyAlignment="1">
      <alignment horizontal="center" vertical="center"/>
    </xf>
    <xf numFmtId="178"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8" fillId="0" borderId="6" xfId="0" applyFont="1" applyFill="1" applyBorder="1" applyAlignment="1" applyProtection="1">
      <alignment horizontal="center" vertical="center" wrapText="1"/>
    </xf>
    <xf numFmtId="177" fontId="6" fillId="0" borderId="4" xfId="32" applyNumberFormat="1" applyFont="1" applyFill="1" applyBorder="1" applyAlignment="1">
      <alignment horizontal="center" vertical="center" wrapText="1"/>
    </xf>
    <xf numFmtId="177" fontId="6" fillId="0" borderId="6"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177" fontId="9" fillId="0" borderId="2"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179" fontId="5" fillId="0" borderId="2" xfId="0" applyNumberFormat="1" applyFont="1" applyFill="1" applyBorder="1" applyAlignment="1">
      <alignment horizontal="center" vertical="center"/>
    </xf>
    <xf numFmtId="179" fontId="5" fillId="0" borderId="2" xfId="0" applyNumberFormat="1" applyFont="1" applyFill="1" applyBorder="1" applyAlignment="1">
      <alignment horizontal="center" vertical="center" wrapText="1"/>
    </xf>
    <xf numFmtId="177" fontId="6" fillId="0" borderId="4" xfId="0" applyNumberFormat="1" applyFont="1" applyFill="1" applyBorder="1" applyAlignment="1">
      <alignment horizontal="center" vertical="center"/>
    </xf>
    <xf numFmtId="0" fontId="10" fillId="0" borderId="2" xfId="0" applyNumberFormat="1" applyFont="1" applyFill="1" applyBorder="1" applyAlignment="1">
      <alignment horizontal="center"/>
    </xf>
    <xf numFmtId="0" fontId="11" fillId="0" borderId="0" xfId="0" applyFont="1" applyFill="1" applyBorder="1" applyAlignment="1">
      <alignment horizontal="center" vertical="center"/>
    </xf>
    <xf numFmtId="177" fontId="11" fillId="0" borderId="0" xfId="0" applyNumberFormat="1" applyFont="1" applyFill="1" applyBorder="1" applyAlignment="1">
      <alignment horizontal="center" vertical="center"/>
    </xf>
    <xf numFmtId="0" fontId="12" fillId="0" borderId="8" xfId="0" applyFont="1" applyFill="1" applyBorder="1" applyAlignment="1" applyProtection="1">
      <alignment horizontal="left" vertical="center"/>
    </xf>
    <xf numFmtId="178" fontId="13" fillId="0" borderId="8" xfId="0" applyNumberFormat="1" applyFont="1" applyFill="1" applyBorder="1" applyAlignment="1" applyProtection="1">
      <alignment horizontal="center" vertical="center"/>
    </xf>
    <xf numFmtId="177" fontId="13" fillId="0" borderId="0" xfId="0" applyNumberFormat="1" applyFont="1" applyFill="1" applyBorder="1" applyAlignment="1">
      <alignment horizontal="center" vertical="center"/>
    </xf>
    <xf numFmtId="176" fontId="13" fillId="0" borderId="0" xfId="0" applyNumberFormat="1" applyFont="1" applyFill="1" applyBorder="1" applyAlignment="1">
      <alignment horizontal="center" vertical="center"/>
    </xf>
    <xf numFmtId="0" fontId="14" fillId="0" borderId="6" xfId="0" applyFont="1" applyFill="1" applyBorder="1" applyAlignment="1" applyProtection="1">
      <alignment horizontal="center" vertical="center"/>
    </xf>
    <xf numFmtId="0" fontId="14" fillId="0" borderId="6" xfId="0" applyFont="1" applyFill="1" applyBorder="1" applyAlignment="1" applyProtection="1">
      <alignment horizontal="center" vertical="center" wrapText="1"/>
    </xf>
    <xf numFmtId="178" fontId="14" fillId="0" borderId="6" xfId="0" applyNumberFormat="1" applyFont="1" applyFill="1" applyBorder="1" applyAlignment="1" applyProtection="1">
      <alignment horizontal="center" vertical="center" wrapText="1"/>
    </xf>
    <xf numFmtId="177" fontId="14" fillId="0" borderId="6" xfId="0" applyNumberFormat="1" applyFont="1" applyFill="1" applyBorder="1" applyAlignment="1" applyProtection="1">
      <alignment horizontal="center" vertical="center" wrapText="1"/>
    </xf>
    <xf numFmtId="176" fontId="14" fillId="0" borderId="6" xfId="0" applyNumberFormat="1"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xf>
    <xf numFmtId="49" fontId="7" fillId="0" borderId="6" xfId="0" applyNumberFormat="1" applyFont="1" applyFill="1" applyBorder="1" applyAlignment="1" applyProtection="1">
      <alignment horizontal="center" vertical="center"/>
    </xf>
    <xf numFmtId="0" fontId="9" fillId="2" borderId="2" xfId="0" applyFont="1" applyFill="1" applyBorder="1" applyAlignment="1">
      <alignment horizontal="center" vertical="center" wrapText="1"/>
    </xf>
    <xf numFmtId="179" fontId="7" fillId="0" borderId="6" xfId="0" applyNumberFormat="1" applyFont="1" applyFill="1" applyBorder="1" applyAlignment="1" applyProtection="1">
      <alignment horizontal="center" vertical="center" wrapText="1"/>
    </xf>
    <xf numFmtId="177" fontId="15" fillId="0" borderId="6" xfId="0" applyNumberFormat="1"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16" fillId="2" borderId="4" xfId="0" applyFont="1" applyFill="1" applyBorder="1" applyAlignment="1">
      <alignment horizontal="center" vertical="center" wrapText="1"/>
    </xf>
    <xf numFmtId="49" fontId="7" fillId="0" borderId="9" xfId="0" applyNumberFormat="1" applyFont="1" applyFill="1" applyBorder="1" applyAlignment="1" applyProtection="1">
      <alignment horizontal="center" vertical="center"/>
    </xf>
    <xf numFmtId="0" fontId="6" fillId="0" borderId="4" xfId="0" applyFont="1" applyFill="1" applyBorder="1" applyAlignment="1">
      <alignment horizontal="center" vertical="center"/>
    </xf>
    <xf numFmtId="179" fontId="7" fillId="0" borderId="9" xfId="0" applyNumberFormat="1" applyFont="1" applyFill="1" applyBorder="1" applyAlignment="1" applyProtection="1">
      <alignment horizontal="center" vertical="center" wrapText="1"/>
    </xf>
    <xf numFmtId="177" fontId="15" fillId="0" borderId="9" xfId="0" applyNumberFormat="1"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10" fillId="0" borderId="4" xfId="0" applyNumberFormat="1" applyFont="1" applyFill="1" applyBorder="1" applyAlignment="1">
      <alignment horizontal="center" vertical="center"/>
    </xf>
    <xf numFmtId="177" fontId="10" fillId="0" borderId="4" xfId="0" applyNumberFormat="1" applyFont="1" applyFill="1" applyBorder="1" applyAlignment="1">
      <alignment horizontal="center" vertical="center"/>
    </xf>
    <xf numFmtId="0" fontId="12" fillId="0" borderId="0" xfId="0" applyFont="1" applyFill="1" applyBorder="1" applyAlignment="1">
      <alignment horizontal="center" vertical="center"/>
    </xf>
    <xf numFmtId="177" fontId="12" fillId="0" borderId="0" xfId="0" applyNumberFormat="1" applyFont="1" applyFill="1" applyBorder="1" applyAlignment="1">
      <alignment horizontal="center" vertical="center"/>
    </xf>
    <xf numFmtId="179" fontId="14" fillId="0" borderId="6" xfId="0" applyNumberFormat="1" applyFont="1" applyFill="1" applyBorder="1" applyAlignment="1" applyProtection="1">
      <alignment horizontal="center" vertical="center"/>
    </xf>
    <xf numFmtId="177" fontId="14" fillId="0" borderId="6" xfId="0" applyNumberFormat="1" applyFont="1" applyFill="1" applyBorder="1" applyAlignment="1" applyProtection="1">
      <alignment horizontal="center" vertical="center"/>
    </xf>
    <xf numFmtId="179" fontId="14" fillId="0" borderId="6" xfId="0" applyNumberFormat="1" applyFont="1" applyFill="1" applyBorder="1" applyAlignment="1" applyProtection="1">
      <alignment horizontal="center" vertical="center" wrapText="1"/>
    </xf>
    <xf numFmtId="179" fontId="7" fillId="0" borderId="6" xfId="0" applyNumberFormat="1" applyFont="1" applyFill="1" applyBorder="1" applyAlignment="1" applyProtection="1">
      <alignment horizontal="center" vertical="center"/>
    </xf>
    <xf numFmtId="179" fontId="7" fillId="0" borderId="4" xfId="0" applyNumberFormat="1" applyFont="1" applyFill="1" applyBorder="1" applyAlignment="1" applyProtection="1">
      <alignment horizontal="center" vertical="center"/>
    </xf>
    <xf numFmtId="0" fontId="10" fillId="0" borderId="4" xfId="0" applyNumberFormat="1" applyFont="1" applyFill="1" applyBorder="1" applyAlignment="1">
      <alignment horizont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2" fillId="0" borderId="6" xfId="0" applyFont="1" applyFill="1" applyBorder="1" applyAlignment="1" applyProtection="1">
      <alignment horizontal="center" vertical="center" wrapText="1"/>
    </xf>
    <xf numFmtId="49" fontId="22" fillId="0" borderId="6" xfId="0" applyNumberFormat="1" applyFont="1" applyFill="1" applyBorder="1" applyAlignment="1" applyProtection="1">
      <alignment horizontal="center" vertical="center" wrapText="1"/>
    </xf>
    <xf numFmtId="0" fontId="22" fillId="3" borderId="6" xfId="0" applyFont="1" applyFill="1" applyBorder="1" applyAlignment="1" applyProtection="1">
      <alignment horizontal="center" vertical="center"/>
    </xf>
    <xf numFmtId="0" fontId="23" fillId="0" borderId="6" xfId="0" applyFont="1" applyFill="1" applyBorder="1" applyAlignment="1" applyProtection="1">
      <alignment horizontal="center" vertical="center"/>
    </xf>
    <xf numFmtId="0" fontId="23" fillId="0" borderId="6" xfId="0" applyFont="1" applyFill="1" applyBorder="1" applyAlignment="1" applyProtection="1">
      <alignment horizontal="center" vertical="center" wrapText="1"/>
    </xf>
    <xf numFmtId="49" fontId="23" fillId="0" borderId="6" xfId="0" applyNumberFormat="1" applyFont="1" applyFill="1" applyBorder="1" applyAlignment="1" applyProtection="1">
      <alignment horizontal="center" vertical="center" wrapText="1"/>
    </xf>
    <xf numFmtId="0" fontId="22" fillId="3" borderId="6" xfId="0" applyFont="1" applyFill="1" applyBorder="1" applyAlignment="1" applyProtection="1">
      <alignment horizontal="center" vertical="center" wrapText="1"/>
    </xf>
    <xf numFmtId="178" fontId="24" fillId="0" borderId="6" xfId="0" applyNumberFormat="1" applyFont="1" applyFill="1" applyBorder="1" applyAlignment="1" applyProtection="1">
      <alignment horizontal="center" vertical="center" wrapText="1"/>
    </xf>
    <xf numFmtId="0" fontId="23" fillId="3" borderId="6" xfId="0" applyFont="1" applyFill="1" applyBorder="1" applyAlignment="1" applyProtection="1">
      <alignment horizontal="center" vertical="center" wrapText="1"/>
    </xf>
    <xf numFmtId="178" fontId="23" fillId="0" borderId="6" xfId="0" applyNumberFormat="1" applyFont="1" applyFill="1" applyBorder="1" applyAlignment="1" applyProtection="1">
      <alignment horizontal="center" vertical="center" wrapText="1"/>
    </xf>
    <xf numFmtId="0" fontId="8" fillId="0" borderId="6" xfId="0" applyFont="1" applyFill="1" applyBorder="1" applyAlignment="1" applyProtection="1">
      <alignment horizontal="center" vertical="center"/>
    </xf>
    <xf numFmtId="0" fontId="25" fillId="0" borderId="5" xfId="0" applyFont="1" applyFill="1" applyBorder="1" applyAlignment="1">
      <alignment horizontal="center" vertical="center"/>
    </xf>
    <xf numFmtId="0" fontId="8" fillId="0" borderId="6"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xf>
    <xf numFmtId="177" fontId="27" fillId="0" borderId="4" xfId="0" applyNumberFormat="1" applyFont="1" applyFill="1" applyBorder="1" applyAlignment="1" applyProtection="1">
      <alignment horizontal="center" vertical="center" wrapText="1"/>
    </xf>
    <xf numFmtId="0" fontId="27" fillId="0" borderId="4" xfId="0" applyFont="1" applyFill="1" applyBorder="1" applyAlignment="1" applyProtection="1">
      <alignment horizontal="center" vertical="center"/>
    </xf>
    <xf numFmtId="177" fontId="27" fillId="0" borderId="4" xfId="0" applyNumberFormat="1" applyFont="1" applyFill="1" applyBorder="1" applyAlignment="1" applyProtection="1">
      <alignment horizontal="center" vertical="center"/>
    </xf>
    <xf numFmtId="0" fontId="27" fillId="0" borderId="10" xfId="0" applyFont="1" applyFill="1" applyBorder="1" applyAlignment="1" applyProtection="1">
      <alignment horizontal="center" vertical="center"/>
    </xf>
    <xf numFmtId="180" fontId="26" fillId="0" borderId="10" xfId="0" applyNumberFormat="1" applyFont="1" applyFill="1" applyBorder="1" applyAlignment="1" applyProtection="1">
      <alignment horizontal="center" vertical="center"/>
    </xf>
    <xf numFmtId="49" fontId="27" fillId="0" borderId="10" xfId="0" applyNumberFormat="1" applyFont="1" applyFill="1" applyBorder="1" applyAlignment="1" applyProtection="1">
      <alignment horizontal="center" vertical="center"/>
    </xf>
    <xf numFmtId="0" fontId="28" fillId="0" borderId="4" xfId="0" applyFont="1" applyBorder="1">
      <alignment vertical="center"/>
    </xf>
    <xf numFmtId="177" fontId="27" fillId="0" borderId="11" xfId="0" applyNumberFormat="1" applyFont="1" applyFill="1" applyBorder="1" applyAlignment="1" applyProtection="1">
      <alignment horizontal="center" vertical="center" wrapText="1"/>
    </xf>
    <xf numFmtId="181" fontId="27" fillId="0" borderId="10" xfId="0" applyNumberFormat="1" applyFont="1" applyFill="1" applyBorder="1" applyAlignment="1" applyProtection="1">
      <alignment horizontal="center" vertical="center"/>
    </xf>
    <xf numFmtId="0" fontId="29" fillId="0" borderId="4" xfId="0" applyFont="1" applyFill="1" applyBorder="1" applyAlignment="1" applyProtection="1">
      <alignment horizontal="center" vertical="center"/>
    </xf>
    <xf numFmtId="177" fontId="27" fillId="0" borderId="2" xfId="0" applyNumberFormat="1" applyFont="1" applyFill="1" applyBorder="1" applyAlignment="1" applyProtection="1">
      <alignment horizontal="center" vertical="center"/>
    </xf>
    <xf numFmtId="0" fontId="29" fillId="0" borderId="10" xfId="0" applyFont="1" applyFill="1" applyBorder="1" applyAlignment="1" applyProtection="1">
      <alignment horizontal="center" vertical="center"/>
    </xf>
    <xf numFmtId="177" fontId="27" fillId="0" borderId="10"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6"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
  <sheetViews>
    <sheetView workbookViewId="0">
      <selection activeCell="E8" sqref="E8"/>
    </sheetView>
  </sheetViews>
  <sheetFormatPr defaultColWidth="9" defaultRowHeight="13.5"/>
  <cols>
    <col min="1" max="1" width="6.90833333333333" customWidth="1"/>
    <col min="2" max="2" width="9.25833333333333" customWidth="1"/>
    <col min="3" max="3" width="21.6166666666667" customWidth="1"/>
    <col min="4" max="4" width="21.9083333333333" customWidth="1"/>
    <col min="5" max="5" width="14.125" customWidth="1"/>
    <col min="6" max="6" width="15.5416666666667" customWidth="1"/>
    <col min="7" max="7" width="12.125" customWidth="1"/>
    <col min="8" max="8" width="12" customWidth="1"/>
    <col min="9" max="9" width="11.9083333333333" customWidth="1"/>
    <col min="10" max="10" width="15.2916666666667" customWidth="1"/>
    <col min="11" max="11" width="9" customWidth="1"/>
    <col min="12" max="12" width="13.3833333333333" customWidth="1"/>
  </cols>
  <sheetData>
    <row r="1" ht="27" spans="1:12">
      <c r="A1" s="59" t="s">
        <v>0</v>
      </c>
      <c r="B1" s="59"/>
      <c r="C1" s="59"/>
      <c r="D1" s="59"/>
      <c r="E1" s="59"/>
      <c r="F1" s="59"/>
      <c r="G1" s="59"/>
      <c r="H1" s="59"/>
      <c r="I1" s="59"/>
      <c r="J1" s="59"/>
      <c r="K1" s="59"/>
      <c r="L1" s="59"/>
    </row>
    <row r="2" ht="24" customHeight="1" spans="1:12">
      <c r="A2" s="60" t="s">
        <v>1</v>
      </c>
      <c r="B2" s="61"/>
      <c r="C2" s="61"/>
      <c r="D2" s="61"/>
      <c r="E2" s="62"/>
      <c r="F2" s="63"/>
      <c r="G2" s="63"/>
      <c r="H2" s="63"/>
      <c r="I2" s="63"/>
      <c r="J2" s="63"/>
      <c r="K2" s="63"/>
      <c r="L2" s="63"/>
    </row>
    <row r="3" spans="1:12">
      <c r="A3" s="64" t="s">
        <v>2</v>
      </c>
      <c r="B3" s="64" t="s">
        <v>3</v>
      </c>
      <c r="C3" s="64" t="s">
        <v>4</v>
      </c>
      <c r="D3" s="65" t="s">
        <v>5</v>
      </c>
      <c r="E3" s="65" t="s">
        <v>6</v>
      </c>
      <c r="F3" s="64" t="s">
        <v>7</v>
      </c>
      <c r="G3" s="66" t="s">
        <v>8</v>
      </c>
      <c r="H3" s="67"/>
      <c r="I3" s="67"/>
      <c r="J3" s="67"/>
      <c r="K3" s="67"/>
      <c r="L3" s="67"/>
    </row>
    <row r="4" spans="1:12">
      <c r="A4" s="68"/>
      <c r="B4" s="68"/>
      <c r="C4" s="68"/>
      <c r="D4" s="69"/>
      <c r="E4" s="69"/>
      <c r="F4" s="68"/>
      <c r="G4" s="70" t="s">
        <v>9</v>
      </c>
      <c r="H4" s="71" t="s">
        <v>10</v>
      </c>
      <c r="I4" s="64" t="s">
        <v>11</v>
      </c>
      <c r="J4" s="64" t="s">
        <v>12</v>
      </c>
      <c r="K4" s="64" t="s">
        <v>13</v>
      </c>
      <c r="L4" s="64" t="s">
        <v>14</v>
      </c>
    </row>
    <row r="5" ht="41" customHeight="1" spans="1:12">
      <c r="A5" s="68"/>
      <c r="B5" s="68"/>
      <c r="C5" s="68"/>
      <c r="D5" s="69"/>
      <c r="E5" s="69"/>
      <c r="F5" s="68"/>
      <c r="G5" s="72"/>
      <c r="H5" s="73"/>
      <c r="I5" s="68"/>
      <c r="J5" s="68"/>
      <c r="K5" s="68"/>
      <c r="L5" s="68"/>
    </row>
    <row r="6" ht="28" customHeight="1" spans="1:12">
      <c r="A6" s="74">
        <v>1</v>
      </c>
      <c r="B6" s="75" t="s">
        <v>15</v>
      </c>
      <c r="C6" s="76" t="s">
        <v>16</v>
      </c>
      <c r="D6" s="14" t="s">
        <v>17</v>
      </c>
      <c r="E6" s="77" t="s">
        <v>18</v>
      </c>
      <c r="F6" s="78">
        <v>56668.32</v>
      </c>
      <c r="G6" s="79">
        <v>110</v>
      </c>
      <c r="H6" s="80">
        <v>373.309090909091</v>
      </c>
      <c r="I6" s="87">
        <v>41064</v>
      </c>
      <c r="J6" s="87">
        <v>41064</v>
      </c>
      <c r="K6" s="79">
        <v>1.38</v>
      </c>
      <c r="L6" s="88">
        <v>56668.32</v>
      </c>
    </row>
    <row r="7" ht="28" customHeight="1" spans="1:12">
      <c r="A7" s="74">
        <v>2</v>
      </c>
      <c r="B7" s="75" t="s">
        <v>19</v>
      </c>
      <c r="C7" s="14" t="s">
        <v>20</v>
      </c>
      <c r="D7" s="14" t="s">
        <v>21</v>
      </c>
      <c r="E7" s="77" t="s">
        <v>18</v>
      </c>
      <c r="F7" s="78">
        <v>37961.04</v>
      </c>
      <c r="G7" s="79">
        <v>100</v>
      </c>
      <c r="H7" s="80">
        <v>275.08</v>
      </c>
      <c r="I7" s="87">
        <v>27508</v>
      </c>
      <c r="J7" s="87">
        <v>27508</v>
      </c>
      <c r="K7" s="79">
        <v>1.38</v>
      </c>
      <c r="L7" s="88">
        <v>37961.04</v>
      </c>
    </row>
    <row r="8" ht="28" customHeight="1" spans="1:12">
      <c r="A8" s="74">
        <v>3</v>
      </c>
      <c r="B8" s="75" t="s">
        <v>22</v>
      </c>
      <c r="C8" s="14" t="s">
        <v>23</v>
      </c>
      <c r="D8" s="14" t="s">
        <v>24</v>
      </c>
      <c r="E8" s="77" t="s">
        <v>18</v>
      </c>
      <c r="F8" s="78">
        <v>32192.64</v>
      </c>
      <c r="G8" s="79">
        <v>100</v>
      </c>
      <c r="H8" s="80">
        <v>233.28</v>
      </c>
      <c r="I8" s="87">
        <v>23328</v>
      </c>
      <c r="J8" s="87">
        <v>23328</v>
      </c>
      <c r="K8" s="79">
        <v>1.38</v>
      </c>
      <c r="L8" s="88">
        <v>32192.64</v>
      </c>
    </row>
    <row r="9" ht="28" customHeight="1" spans="1:12">
      <c r="A9" s="74">
        <v>4</v>
      </c>
      <c r="B9" s="75" t="s">
        <v>25</v>
      </c>
      <c r="C9" s="14" t="s">
        <v>26</v>
      </c>
      <c r="D9" s="14" t="s">
        <v>27</v>
      </c>
      <c r="E9" s="77" t="s">
        <v>18</v>
      </c>
      <c r="F9" s="78">
        <v>8340.72</v>
      </c>
      <c r="G9" s="79">
        <v>30</v>
      </c>
      <c r="H9" s="80">
        <v>201.466666666667</v>
      </c>
      <c r="I9" s="87">
        <v>6044</v>
      </c>
      <c r="J9" s="87">
        <v>6044</v>
      </c>
      <c r="K9" s="79">
        <v>1.38</v>
      </c>
      <c r="L9" s="88">
        <v>8340.72</v>
      </c>
    </row>
    <row r="10" ht="28" customHeight="1" spans="1:12">
      <c r="A10" s="81"/>
      <c r="B10" s="82" t="s">
        <v>28</v>
      </c>
      <c r="C10" s="83"/>
      <c r="D10" s="81"/>
      <c r="E10" s="84"/>
      <c r="F10" s="85">
        <f>SUM(F6:F9)</f>
        <v>135162.72</v>
      </c>
      <c r="G10" s="81">
        <f>SUM(G6:G9)</f>
        <v>340</v>
      </c>
      <c r="H10" s="86"/>
      <c r="I10" s="89">
        <f>SUM(I6:I9)</f>
        <v>97944</v>
      </c>
      <c r="J10" s="89">
        <f>SUM(J6:J9)</f>
        <v>97944</v>
      </c>
      <c r="K10" s="81"/>
      <c r="L10" s="90">
        <f>SUM(L6:L9)</f>
        <v>135162.72</v>
      </c>
    </row>
  </sheetData>
  <sheetProtection selectLockedCells="1" selectUnlockedCells="1"/>
  <mergeCells count="16">
    <mergeCell ref="A1:L1"/>
    <mergeCell ref="A2:D2"/>
    <mergeCell ref="F2:L2"/>
    <mergeCell ref="G3:L3"/>
    <mergeCell ref="A3:A5"/>
    <mergeCell ref="B3:B5"/>
    <mergeCell ref="C3:C5"/>
    <mergeCell ref="D3:D5"/>
    <mergeCell ref="E3:E5"/>
    <mergeCell ref="F3:F5"/>
    <mergeCell ref="G4:G5"/>
    <mergeCell ref="H4:H5"/>
    <mergeCell ref="I4:I5"/>
    <mergeCell ref="J4:J5"/>
    <mergeCell ref="K4:K5"/>
    <mergeCell ref="L4:L5"/>
  </mergeCells>
  <pageMargins left="0.7" right="0.7" top="0.75" bottom="0.75" header="0.3" footer="0.3"/>
  <pageSetup paperSize="9" scale="75"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E7" sqref="E7"/>
    </sheetView>
  </sheetViews>
  <sheetFormatPr defaultColWidth="9" defaultRowHeight="13.5" outlineLevelRow="7"/>
  <cols>
    <col min="1" max="1" width="5.625" customWidth="1"/>
    <col min="2" max="2" width="9.625" customWidth="1"/>
    <col min="3" max="3" width="23.625" customWidth="1"/>
    <col min="4" max="4" width="21.25" customWidth="1"/>
    <col min="5" max="5" width="16.375" customWidth="1"/>
    <col min="6" max="6" width="13.875" customWidth="1"/>
    <col min="7" max="7" width="12.5" customWidth="1"/>
    <col min="8" max="8" width="12.025" customWidth="1"/>
    <col min="9" max="9" width="12.3333333333333" customWidth="1"/>
    <col min="10" max="10" width="13.75" customWidth="1"/>
    <col min="11" max="11" width="12.625" customWidth="1"/>
    <col min="12" max="12" width="13.625" customWidth="1"/>
    <col min="13" max="13" width="13.5" customWidth="1"/>
  </cols>
  <sheetData>
    <row r="1" ht="24" spans="1:13">
      <c r="A1" s="26" t="s">
        <v>29</v>
      </c>
      <c r="B1" s="26"/>
      <c r="C1" s="26"/>
      <c r="D1" s="26"/>
      <c r="E1" s="26"/>
      <c r="F1" s="26"/>
      <c r="G1" s="27"/>
      <c r="H1" s="26"/>
      <c r="I1" s="26"/>
      <c r="J1" s="27"/>
      <c r="K1" s="26"/>
      <c r="L1" s="26"/>
      <c r="M1" s="26"/>
    </row>
    <row r="2" ht="20.25" spans="1:13">
      <c r="A2" s="28" t="s">
        <v>30</v>
      </c>
      <c r="B2" s="28"/>
      <c r="C2" s="28"/>
      <c r="D2" s="28"/>
      <c r="E2" s="28"/>
      <c r="F2" s="29"/>
      <c r="G2" s="30"/>
      <c r="H2" s="31"/>
      <c r="I2" s="51"/>
      <c r="J2" s="52"/>
      <c r="K2" s="51"/>
      <c r="L2" s="51"/>
      <c r="M2" s="51"/>
    </row>
    <row r="3" spans="1:13">
      <c r="A3" s="32" t="s">
        <v>31</v>
      </c>
      <c r="B3" s="32" t="s">
        <v>32</v>
      </c>
      <c r="C3" s="32" t="s">
        <v>33</v>
      </c>
      <c r="D3" s="32" t="s">
        <v>34</v>
      </c>
      <c r="E3" s="33" t="s">
        <v>35</v>
      </c>
      <c r="F3" s="34" t="s">
        <v>36</v>
      </c>
      <c r="G3" s="35" t="s">
        <v>37</v>
      </c>
      <c r="H3" s="36" t="s">
        <v>38</v>
      </c>
      <c r="I3" s="53" t="s">
        <v>39</v>
      </c>
      <c r="J3" s="54"/>
      <c r="K3" s="53"/>
      <c r="L3" s="53"/>
      <c r="M3" s="32" t="s">
        <v>40</v>
      </c>
    </row>
    <row r="4" ht="26.25" spans="1:13">
      <c r="A4" s="32"/>
      <c r="B4" s="32"/>
      <c r="C4" s="32"/>
      <c r="D4" s="37"/>
      <c r="E4" s="33"/>
      <c r="F4" s="34"/>
      <c r="G4" s="35"/>
      <c r="H4" s="36"/>
      <c r="I4" s="55" t="s">
        <v>41</v>
      </c>
      <c r="J4" s="35" t="s">
        <v>42</v>
      </c>
      <c r="K4" s="34" t="s">
        <v>43</v>
      </c>
      <c r="L4" s="55" t="s">
        <v>44</v>
      </c>
      <c r="M4" s="32"/>
    </row>
    <row r="5" ht="15.75" spans="1:13">
      <c r="A5" s="38" t="s">
        <v>45</v>
      </c>
      <c r="B5" s="39" t="s">
        <v>46</v>
      </c>
      <c r="C5" s="14" t="s">
        <v>47</v>
      </c>
      <c r="D5" s="14" t="s">
        <v>48</v>
      </c>
      <c r="E5" s="38" t="s">
        <v>49</v>
      </c>
      <c r="F5" s="40">
        <f t="shared" ref="F5:F7" si="0">G5*K5</f>
        <v>150506.526</v>
      </c>
      <c r="G5" s="41">
        <v>109062.7</v>
      </c>
      <c r="H5" s="42">
        <v>264</v>
      </c>
      <c r="I5" s="42">
        <v>264</v>
      </c>
      <c r="J5" s="41">
        <v>109062.7</v>
      </c>
      <c r="K5" s="56">
        <v>1.38</v>
      </c>
      <c r="L5" s="40">
        <f t="shared" ref="L5:L7" si="1">J5*K5</f>
        <v>150506.526</v>
      </c>
      <c r="M5" s="38"/>
    </row>
    <row r="6" ht="15.75" spans="1:13">
      <c r="A6" s="38" t="s">
        <v>50</v>
      </c>
      <c r="B6" s="43" t="s">
        <v>51</v>
      </c>
      <c r="C6" s="14" t="s">
        <v>52</v>
      </c>
      <c r="D6" s="14" t="s">
        <v>53</v>
      </c>
      <c r="E6" s="38" t="s">
        <v>49</v>
      </c>
      <c r="F6" s="40">
        <f t="shared" si="0"/>
        <v>51123.48</v>
      </c>
      <c r="G6" s="41">
        <v>37046</v>
      </c>
      <c r="H6" s="42">
        <v>100</v>
      </c>
      <c r="I6" s="42">
        <v>100</v>
      </c>
      <c r="J6" s="41">
        <v>37046</v>
      </c>
      <c r="K6" s="56">
        <v>1.38</v>
      </c>
      <c r="L6" s="40">
        <f t="shared" si="1"/>
        <v>51123.48</v>
      </c>
      <c r="M6" s="38"/>
    </row>
    <row r="7" ht="15.75" spans="1:13">
      <c r="A7" s="44" t="s">
        <v>54</v>
      </c>
      <c r="B7" s="45" t="s">
        <v>55</v>
      </c>
      <c r="C7" s="14" t="s">
        <v>56</v>
      </c>
      <c r="D7" s="14" t="s">
        <v>57</v>
      </c>
      <c r="E7" s="44" t="s">
        <v>49</v>
      </c>
      <c r="F7" s="46">
        <f t="shared" si="0"/>
        <v>21470.04</v>
      </c>
      <c r="G7" s="47">
        <v>15558</v>
      </c>
      <c r="H7" s="48">
        <v>50</v>
      </c>
      <c r="I7" s="48">
        <v>50</v>
      </c>
      <c r="J7" s="47">
        <v>15558</v>
      </c>
      <c r="K7" s="56">
        <v>1.38</v>
      </c>
      <c r="L7" s="46">
        <f t="shared" si="1"/>
        <v>21470.04</v>
      </c>
      <c r="M7" s="44"/>
    </row>
    <row r="8" ht="14.25" spans="1:13">
      <c r="A8" s="49" t="s">
        <v>28</v>
      </c>
      <c r="B8" s="49"/>
      <c r="C8" s="49"/>
      <c r="D8" s="49"/>
      <c r="E8" s="49"/>
      <c r="F8" s="50">
        <f t="shared" ref="F8:J8" si="2">SUM(F5:F7)</f>
        <v>223100.046</v>
      </c>
      <c r="G8" s="50">
        <f t="shared" si="2"/>
        <v>161666.7</v>
      </c>
      <c r="H8" s="50">
        <f t="shared" si="2"/>
        <v>414</v>
      </c>
      <c r="I8" s="50">
        <f t="shared" si="2"/>
        <v>414</v>
      </c>
      <c r="J8" s="50">
        <f t="shared" si="2"/>
        <v>161666.7</v>
      </c>
      <c r="K8" s="57"/>
      <c r="L8" s="50">
        <f>SUM(L5:L7)</f>
        <v>223100.046</v>
      </c>
      <c r="M8" s="58"/>
    </row>
  </sheetData>
  <sheetProtection selectLockedCells="1" selectUnlockedCells="1"/>
  <mergeCells count="14">
    <mergeCell ref="A1:M1"/>
    <mergeCell ref="A2:E2"/>
    <mergeCell ref="I2:M2"/>
    <mergeCell ref="I3:L3"/>
    <mergeCell ref="A8:E8"/>
    <mergeCell ref="A3:A4"/>
    <mergeCell ref="B3:B4"/>
    <mergeCell ref="C3:C4"/>
    <mergeCell ref="D3:D4"/>
    <mergeCell ref="E3:E4"/>
    <mergeCell ref="F3:F4"/>
    <mergeCell ref="G3:G4"/>
    <mergeCell ref="H3:H4"/>
    <mergeCell ref="M3:M4"/>
  </mergeCells>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tabSelected="1" workbookViewId="0">
      <selection activeCell="F21" sqref="F21"/>
    </sheetView>
  </sheetViews>
  <sheetFormatPr defaultColWidth="9" defaultRowHeight="13.5" outlineLevelRow="5"/>
  <cols>
    <col min="1" max="1" width="5.625" customWidth="1"/>
    <col min="2" max="2" width="14.1083333333333" customWidth="1"/>
    <col min="3" max="3" width="19.25" customWidth="1"/>
    <col min="4" max="4" width="20.2833333333333" customWidth="1"/>
    <col min="5" max="5" width="9" customWidth="1"/>
    <col min="6" max="6" width="13.8166666666667" customWidth="1"/>
    <col min="7" max="7" width="14.85" customWidth="1"/>
    <col min="8" max="8" width="10.6666666666667" customWidth="1"/>
    <col min="9" max="9" width="10.125" customWidth="1"/>
    <col min="10" max="10" width="11.4666666666667" customWidth="1"/>
    <col min="11" max="11" width="13.525" customWidth="1"/>
    <col min="12" max="12" width="14.5583333333333" customWidth="1"/>
    <col min="13" max="13" width="9.25833333333333" customWidth="1"/>
  </cols>
  <sheetData>
    <row r="1" ht="24" spans="1:13">
      <c r="A1" s="1" t="s">
        <v>58</v>
      </c>
      <c r="B1" s="2"/>
      <c r="C1" s="2"/>
      <c r="D1" s="2"/>
      <c r="E1" s="2"/>
      <c r="F1" s="2"/>
      <c r="G1" s="2"/>
      <c r="H1" s="2"/>
      <c r="I1" s="2"/>
      <c r="J1" s="2"/>
      <c r="K1" s="2"/>
      <c r="L1" s="2"/>
      <c r="M1" s="2"/>
    </row>
    <row r="2" ht="20.25" spans="1:13">
      <c r="A2" s="3" t="s">
        <v>59</v>
      </c>
      <c r="B2" s="3"/>
      <c r="C2" s="3"/>
      <c r="D2" s="3"/>
      <c r="E2" s="3"/>
      <c r="F2" s="4"/>
      <c r="G2" s="5"/>
      <c r="H2" s="6"/>
      <c r="I2" s="21"/>
      <c r="J2" s="21"/>
      <c r="K2" s="21"/>
      <c r="L2" s="21"/>
      <c r="M2" s="21"/>
    </row>
    <row r="3" spans="1:13">
      <c r="A3" s="7" t="s">
        <v>31</v>
      </c>
      <c r="B3" s="7" t="s">
        <v>32</v>
      </c>
      <c r="C3" s="7" t="s">
        <v>33</v>
      </c>
      <c r="D3" s="7" t="s">
        <v>34</v>
      </c>
      <c r="E3" s="8" t="s">
        <v>35</v>
      </c>
      <c r="F3" s="9" t="s">
        <v>36</v>
      </c>
      <c r="G3" s="9" t="s">
        <v>60</v>
      </c>
      <c r="H3" s="10" t="s">
        <v>38</v>
      </c>
      <c r="I3" s="22" t="s">
        <v>39</v>
      </c>
      <c r="J3" s="22"/>
      <c r="K3" s="22"/>
      <c r="L3" s="22"/>
      <c r="M3" s="7" t="s">
        <v>40</v>
      </c>
    </row>
    <row r="4" ht="24" spans="1:13">
      <c r="A4" s="7"/>
      <c r="B4" s="7"/>
      <c r="C4" s="7"/>
      <c r="D4" s="11"/>
      <c r="E4" s="8"/>
      <c r="F4" s="9"/>
      <c r="G4" s="9"/>
      <c r="H4" s="10"/>
      <c r="I4" s="23" t="s">
        <v>41</v>
      </c>
      <c r="J4" s="9" t="s">
        <v>42</v>
      </c>
      <c r="K4" s="9" t="s">
        <v>61</v>
      </c>
      <c r="L4" s="23" t="s">
        <v>44</v>
      </c>
      <c r="M4" s="7"/>
    </row>
    <row r="5" ht="15.75" spans="1:13">
      <c r="A5" s="12" t="s">
        <v>45</v>
      </c>
      <c r="B5" s="13" t="s">
        <v>62</v>
      </c>
      <c r="C5" s="14" t="s">
        <v>63</v>
      </c>
      <c r="D5" s="14" t="s">
        <v>64</v>
      </c>
      <c r="E5" s="12" t="s">
        <v>59</v>
      </c>
      <c r="F5" s="15">
        <f>L5</f>
        <v>19607.04</v>
      </c>
      <c r="G5" s="16">
        <f>J5</f>
        <v>14208</v>
      </c>
      <c r="H5" s="17">
        <v>55</v>
      </c>
      <c r="I5" s="17">
        <v>55</v>
      </c>
      <c r="J5" s="16">
        <v>14208</v>
      </c>
      <c r="K5" s="24">
        <v>1.38</v>
      </c>
      <c r="L5" s="13">
        <f>J5*K5</f>
        <v>19607.04</v>
      </c>
      <c r="M5" s="12"/>
    </row>
    <row r="6" ht="14.25" spans="1:13">
      <c r="A6" s="18" t="s">
        <v>28</v>
      </c>
      <c r="B6" s="18"/>
      <c r="C6" s="18"/>
      <c r="D6" s="19"/>
      <c r="E6" s="18"/>
      <c r="F6" s="20">
        <f t="shared" ref="F6:J6" si="0">SUM(F5:F5)</f>
        <v>19607.04</v>
      </c>
      <c r="G6" s="20">
        <f t="shared" si="0"/>
        <v>14208</v>
      </c>
      <c r="H6" s="18">
        <f t="shared" si="0"/>
        <v>55</v>
      </c>
      <c r="I6" s="18">
        <f t="shared" si="0"/>
        <v>55</v>
      </c>
      <c r="J6" s="20">
        <f t="shared" si="0"/>
        <v>14208</v>
      </c>
      <c r="K6" s="20"/>
      <c r="L6" s="20">
        <f>SUM(L5:L5)</f>
        <v>19607.04</v>
      </c>
      <c r="M6" s="25"/>
    </row>
  </sheetData>
  <sheetProtection sheet="1" selectLockedCells="1" selectUnlockedCells="1" objects="1"/>
  <mergeCells count="14">
    <mergeCell ref="A1:M1"/>
    <mergeCell ref="A2:E2"/>
    <mergeCell ref="I2:M2"/>
    <mergeCell ref="I3:L3"/>
    <mergeCell ref="A6:E6"/>
    <mergeCell ref="A3:A4"/>
    <mergeCell ref="B3:B4"/>
    <mergeCell ref="C3:C4"/>
    <mergeCell ref="D3:D4"/>
    <mergeCell ref="E3:E4"/>
    <mergeCell ref="F3:F4"/>
    <mergeCell ref="G3:G4"/>
    <mergeCell ref="H3:H4"/>
    <mergeCell ref="M3:M4"/>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农业开发区</vt:lpstr>
      <vt:lpstr>润牧源</vt:lpstr>
      <vt:lpstr>小拐村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2025-06-13T10:14:04Z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